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Instructions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<sst xmlns="http://schemas.openxmlformats.org/spreadsheetml/2006/main" count="45" uniqueCount="29">
  <si>
    <t>Purchases and sales for the year are as follows:</t>
  </si>
  <si>
    <t xml:space="preserve">Purchase </t>
  </si>
  <si>
    <t>Units</t>
  </si>
  <si>
    <t>per Unit</t>
  </si>
  <si>
    <t>Sale</t>
  </si>
  <si>
    <t>Calculate the cost of ending inventory under the three inventory methods assuming a PERIODIC inventory accumulation system</t>
  </si>
  <si>
    <t>Using operating expenses of $10,000 and an income tax rate of 30%, prepare income statements for each of the three methods</t>
  </si>
  <si>
    <t xml:space="preserve">                                      </t>
  </si>
  <si>
    <t>Total Cost</t>
  </si>
  <si>
    <t>Goods Sold</t>
  </si>
  <si>
    <t>Total Units</t>
  </si>
  <si>
    <t>LIFO</t>
  </si>
  <si>
    <t>FIFO</t>
  </si>
  <si>
    <t>Average</t>
  </si>
  <si>
    <t>value of ending inventory</t>
  </si>
  <si>
    <t>cost of goods sold</t>
  </si>
  <si>
    <t>Income Statement</t>
  </si>
  <si>
    <t>For the Year ended 12/31/02</t>
  </si>
  <si>
    <t>Gross Profit</t>
  </si>
  <si>
    <t>Income before Taxes</t>
  </si>
  <si>
    <t>Income Tax at 30%</t>
  </si>
  <si>
    <t>Net Income</t>
  </si>
  <si>
    <t>Cost of good Available for sale</t>
  </si>
  <si>
    <t>Less: ending inventory</t>
  </si>
  <si>
    <t>Ending Inventory</t>
  </si>
  <si>
    <t>Sales - 1200 units</t>
  </si>
  <si>
    <t>Cost of Goods Sold</t>
  </si>
  <si>
    <t>Equals: Cost of Goods Sold</t>
  </si>
  <si>
    <t>Less operating expenses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</si>
</sst>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4" fontId="0" fillId="0" borderId="0" xfId="17" applyAlignment="1">
      <alignment/>
    </xf>
    <xf numFmtId="0" fontId="1" fillId="0" borderId="0" xfId="0" applyFont="1" applyAlignment="1">
      <alignment/>
    </xf>
    <xf numFmtId="4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wrapText="1"/>
    </xf>
    <xf numFmtId="4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7" fontId="0" fillId="0" borderId="0" xfId="0" applyNumberFormat="1" applyBorder="1" applyAlignment="1">
      <alignment/>
    </xf>
    <xf numFmtId="167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4" fontId="1" fillId="0" borderId="6" xfId="17" applyFont="1" applyBorder="1" applyAlignment="1">
      <alignment/>
    </xf>
    <xf numFmtId="44" fontId="1" fillId="0" borderId="7" xfId="17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4" fontId="0" fillId="0" borderId="0" xfId="17" applyBorder="1" applyAlignment="1">
      <alignment/>
    </xf>
    <xf numFmtId="44" fontId="0" fillId="0" borderId="2" xfId="17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3" ht="12.75">
      <c r="A3" t="s">
        <v>0</v>
      </c>
    </row>
    <row r="4" spans="3:4" ht="12.75">
      <c r="C4" s="2" t="s">
        <v>2</v>
      </c>
      <c r="D4" s="2" t="s">
        <v>3</v>
      </c>
    </row>
    <row r="5" spans="1:4" ht="12.75">
      <c r="A5" s="1">
        <v>37288</v>
      </c>
      <c r="B5" t="s">
        <v>1</v>
      </c>
      <c r="C5">
        <v>275</v>
      </c>
      <c r="D5" s="3">
        <v>12.5</v>
      </c>
    </row>
    <row r="6" spans="1:4" ht="12.75">
      <c r="A6" s="1">
        <v>37330</v>
      </c>
      <c r="B6" t="s">
        <v>4</v>
      </c>
      <c r="C6">
        <v>400</v>
      </c>
      <c r="D6" s="3">
        <v>28</v>
      </c>
    </row>
    <row r="7" spans="1:4" ht="12.75">
      <c r="A7" s="1">
        <v>37391</v>
      </c>
      <c r="B7" t="s">
        <v>1</v>
      </c>
      <c r="C7">
        <v>350</v>
      </c>
      <c r="D7" s="3">
        <v>14</v>
      </c>
    </row>
    <row r="8" spans="1:4" ht="12.75">
      <c r="A8" s="1">
        <v>37438</v>
      </c>
      <c r="B8" t="s">
        <v>1</v>
      </c>
      <c r="C8">
        <v>510</v>
      </c>
      <c r="D8" s="3">
        <v>14.5</v>
      </c>
    </row>
    <row r="9" spans="1:4" ht="12.75">
      <c r="A9" s="1">
        <v>37493</v>
      </c>
      <c r="B9" t="s">
        <v>4</v>
      </c>
      <c r="C9">
        <v>800</v>
      </c>
      <c r="D9" s="3">
        <v>30</v>
      </c>
    </row>
    <row r="10" spans="1:4" ht="12.75">
      <c r="A10" s="1">
        <v>37560</v>
      </c>
      <c r="B10" t="s">
        <v>1</v>
      </c>
      <c r="C10">
        <v>650</v>
      </c>
      <c r="D10" s="3">
        <v>15</v>
      </c>
    </row>
    <row r="14" ht="12.75">
      <c r="A14" t="s">
        <v>5</v>
      </c>
    </row>
    <row r="16" ht="12.75">
      <c r="A16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4" width="11.28125" style="0" bestFit="1" customWidth="1"/>
    <col min="5" max="5" width="11.140625" style="0" customWidth="1"/>
  </cols>
  <sheetData>
    <row r="1" ht="12.75">
      <c r="A1" t="s">
        <v>0</v>
      </c>
    </row>
    <row r="2" spans="3:5" ht="12.75">
      <c r="C2" s="2" t="s">
        <v>2</v>
      </c>
      <c r="D2" s="2" t="s">
        <v>3</v>
      </c>
      <c r="E2" s="4" t="s">
        <v>8</v>
      </c>
    </row>
    <row r="3" spans="1:5" ht="12.75">
      <c r="A3" s="1">
        <v>37288</v>
      </c>
      <c r="B3" t="s">
        <v>1</v>
      </c>
      <c r="C3">
        <v>275</v>
      </c>
      <c r="D3" s="3">
        <v>12.5</v>
      </c>
      <c r="E3" s="6">
        <f aca="true" t="shared" si="0" ref="E3:E8">C3*D3</f>
        <v>3437.5</v>
      </c>
    </row>
    <row r="4" spans="1:5" ht="12.75">
      <c r="A4" s="1">
        <v>37330</v>
      </c>
      <c r="B4" t="s">
        <v>4</v>
      </c>
      <c r="C4">
        <v>400</v>
      </c>
      <c r="D4" s="3">
        <v>28</v>
      </c>
      <c r="E4" s="6">
        <f t="shared" si="0"/>
        <v>11200</v>
      </c>
    </row>
    <row r="5" spans="1:5" ht="12.75">
      <c r="A5" s="1">
        <v>37391</v>
      </c>
      <c r="B5" t="s">
        <v>1</v>
      </c>
      <c r="C5">
        <v>350</v>
      </c>
      <c r="D5" s="3">
        <v>14</v>
      </c>
      <c r="E5" s="6">
        <f t="shared" si="0"/>
        <v>4900</v>
      </c>
    </row>
    <row r="6" spans="1:5" ht="12.75">
      <c r="A6" s="1">
        <v>37438</v>
      </c>
      <c r="B6" t="s">
        <v>1</v>
      </c>
      <c r="C6">
        <v>510</v>
      </c>
      <c r="D6" s="3">
        <v>14.5</v>
      </c>
      <c r="E6" s="6">
        <f t="shared" si="0"/>
        <v>7395</v>
      </c>
    </row>
    <row r="7" spans="1:5" ht="12.75">
      <c r="A7" s="1">
        <v>37493</v>
      </c>
      <c r="B7" t="s">
        <v>4</v>
      </c>
      <c r="C7">
        <v>800</v>
      </c>
      <c r="D7" s="3">
        <v>30</v>
      </c>
      <c r="E7" s="6">
        <f t="shared" si="0"/>
        <v>24000</v>
      </c>
    </row>
    <row r="8" spans="1:5" ht="12.75">
      <c r="A8" s="1">
        <v>37560</v>
      </c>
      <c r="B8" t="s">
        <v>1</v>
      </c>
      <c r="C8">
        <v>650</v>
      </c>
      <c r="D8" s="3">
        <v>15</v>
      </c>
      <c r="E8" s="6">
        <f t="shared" si="0"/>
        <v>9750</v>
      </c>
    </row>
    <row r="9" spans="1:5" ht="12.75">
      <c r="A9" s="1" t="s">
        <v>10</v>
      </c>
      <c r="C9">
        <f>C3+C5+C6+C8</f>
        <v>1785</v>
      </c>
      <c r="D9" s="3">
        <f>E9/C9</f>
        <v>14.275910364145659</v>
      </c>
      <c r="E9" s="6">
        <f>E3+E5+E6+E8</f>
        <v>25482.5</v>
      </c>
    </row>
    <row r="10" spans="1:3" ht="12.75">
      <c r="A10" t="s">
        <v>24</v>
      </c>
      <c r="C10">
        <f>C9-C11</f>
        <v>585</v>
      </c>
    </row>
    <row r="11" spans="1:5" ht="12.75">
      <c r="A11" t="s">
        <v>9</v>
      </c>
      <c r="C11">
        <f>C4+C7</f>
        <v>1200</v>
      </c>
      <c r="E11" s="5">
        <f>C4*D4+C7*D7</f>
        <v>35200</v>
      </c>
    </row>
    <row r="13" spans="2:4" ht="12.75">
      <c r="B13" t="s">
        <v>11</v>
      </c>
      <c r="C13" t="s">
        <v>13</v>
      </c>
      <c r="D13" t="s">
        <v>12</v>
      </c>
    </row>
    <row r="14" spans="1:4" ht="12.75">
      <c r="A14" s="7" t="s">
        <v>14</v>
      </c>
      <c r="B14" s="5">
        <f>C3*D3+310*D5</f>
        <v>7777.5</v>
      </c>
      <c r="C14" s="5">
        <f>C10*D9</f>
        <v>8351.40756302521</v>
      </c>
      <c r="D14" s="5">
        <f>C10*D8</f>
        <v>8775</v>
      </c>
    </row>
    <row r="15" spans="1:4" ht="12.75">
      <c r="A15" t="s">
        <v>15</v>
      </c>
      <c r="B15" s="8">
        <f>$E$9-B14</f>
        <v>17705</v>
      </c>
      <c r="C15" s="8">
        <f>$E$9-C14</f>
        <v>17131.092436974788</v>
      </c>
      <c r="D15" s="8">
        <f>$E$9-D14</f>
        <v>16707.5</v>
      </c>
    </row>
    <row r="19" ht="13.5" thickBot="1"/>
    <row r="20" spans="1:4" ht="12.75">
      <c r="A20" s="25" t="s">
        <v>16</v>
      </c>
      <c r="B20" s="26"/>
      <c r="C20" s="26"/>
      <c r="D20" s="27"/>
    </row>
    <row r="21" spans="1:4" ht="13.5" thickBot="1">
      <c r="A21" s="28" t="s">
        <v>17</v>
      </c>
      <c r="B21" s="29"/>
      <c r="C21" s="29"/>
      <c r="D21" s="30"/>
    </row>
    <row r="22" spans="1:4" ht="12.75">
      <c r="A22" s="9"/>
      <c r="B22" s="10" t="s">
        <v>11</v>
      </c>
      <c r="C22" s="10" t="s">
        <v>13</v>
      </c>
      <c r="D22" s="11" t="s">
        <v>12</v>
      </c>
    </row>
    <row r="23" spans="1:4" ht="12.75">
      <c r="A23" s="9" t="s">
        <v>22</v>
      </c>
      <c r="B23" s="12">
        <f>$E$9</f>
        <v>25482.5</v>
      </c>
      <c r="C23" s="12">
        <f>$E$9</f>
        <v>25482.5</v>
      </c>
      <c r="D23" s="13">
        <f>$E$9</f>
        <v>25482.5</v>
      </c>
    </row>
    <row r="24" spans="1:4" ht="12.75">
      <c r="A24" s="9" t="s">
        <v>23</v>
      </c>
      <c r="B24" s="17">
        <f>B14</f>
        <v>7777.5</v>
      </c>
      <c r="C24" s="17">
        <f>C14</f>
        <v>8351.40756302521</v>
      </c>
      <c r="D24" s="18">
        <f>D14</f>
        <v>8775</v>
      </c>
    </row>
    <row r="25" spans="1:4" ht="12.75">
      <c r="A25" s="9" t="s">
        <v>27</v>
      </c>
      <c r="B25" s="23">
        <f>B23-B24</f>
        <v>17705</v>
      </c>
      <c r="C25" s="23">
        <f>C23-C24</f>
        <v>17131.092436974788</v>
      </c>
      <c r="D25" s="24">
        <f>D23-D24</f>
        <v>16707.5</v>
      </c>
    </row>
    <row r="26" spans="1:4" ht="12.75">
      <c r="A26" s="9"/>
      <c r="B26" s="15"/>
      <c r="C26" s="15"/>
      <c r="D26" s="16"/>
    </row>
    <row r="27" spans="1:4" ht="12.75">
      <c r="A27" s="9" t="s">
        <v>25</v>
      </c>
      <c r="B27" s="15">
        <f>$E$11</f>
        <v>35200</v>
      </c>
      <c r="C27" s="15">
        <f>$E$11</f>
        <v>35200</v>
      </c>
      <c r="D27" s="16">
        <f>$E$11</f>
        <v>35200</v>
      </c>
    </row>
    <row r="28" spans="1:4" ht="12.75">
      <c r="A28" s="9" t="s">
        <v>26</v>
      </c>
      <c r="B28" s="17">
        <f>B25</f>
        <v>17705</v>
      </c>
      <c r="C28" s="17">
        <f>C25</f>
        <v>17131.092436974788</v>
      </c>
      <c r="D28" s="18">
        <f>D25</f>
        <v>16707.5</v>
      </c>
    </row>
    <row r="29" spans="1:4" ht="12.75">
      <c r="A29" s="9" t="s">
        <v>18</v>
      </c>
      <c r="B29" s="23">
        <f>B27-B28</f>
        <v>17495</v>
      </c>
      <c r="C29" s="23">
        <f>C27-C28</f>
        <v>18068.907563025212</v>
      </c>
      <c r="D29" s="24">
        <f>D27-D28</f>
        <v>18492.5</v>
      </c>
    </row>
    <row r="30" spans="1:4" ht="12.75">
      <c r="A30" s="9" t="s">
        <v>28</v>
      </c>
      <c r="B30" s="17">
        <v>10000</v>
      </c>
      <c r="C30" s="17">
        <v>10000</v>
      </c>
      <c r="D30" s="18">
        <v>10000</v>
      </c>
    </row>
    <row r="31" spans="1:4" ht="12.75">
      <c r="A31" s="9"/>
      <c r="B31" s="15"/>
      <c r="C31" s="15"/>
      <c r="D31" s="16"/>
    </row>
    <row r="32" spans="1:4" ht="12.75">
      <c r="A32" s="9" t="s">
        <v>19</v>
      </c>
      <c r="B32" s="23">
        <f>B29-B30</f>
        <v>7495</v>
      </c>
      <c r="C32" s="23">
        <f>C29-C30</f>
        <v>8068.907563025212</v>
      </c>
      <c r="D32" s="24">
        <f>D29-D30</f>
        <v>8492.5</v>
      </c>
    </row>
    <row r="33" spans="1:4" ht="12.75">
      <c r="A33" s="9" t="s">
        <v>20</v>
      </c>
      <c r="B33" s="17">
        <f>B32*0.3</f>
        <v>2248.5</v>
      </c>
      <c r="C33" s="17">
        <f>C32*0.3</f>
        <v>2420.6722689075636</v>
      </c>
      <c r="D33" s="18">
        <f>D32*0.3</f>
        <v>2547.75</v>
      </c>
    </row>
    <row r="34" spans="1:4" ht="12.75">
      <c r="A34" s="9"/>
      <c r="B34" s="15"/>
      <c r="C34" s="15"/>
      <c r="D34" s="16"/>
    </row>
    <row r="35" spans="1:4" ht="13.5" thickBot="1">
      <c r="A35" s="9" t="s">
        <v>21</v>
      </c>
      <c r="B35" s="19">
        <f>B32-B33</f>
        <v>5246.5</v>
      </c>
      <c r="C35" s="19">
        <f>C32-C33</f>
        <v>5648.235294117649</v>
      </c>
      <c r="D35" s="20">
        <f>D32-D33</f>
        <v>5944.75</v>
      </c>
    </row>
    <row r="36" spans="1:4" ht="13.5" thickTop="1">
      <c r="A36" s="14"/>
      <c r="B36" s="21"/>
      <c r="C36" s="21"/>
      <c r="D36" s="22"/>
    </row>
  </sheetData>
  <mergeCells count="2">
    <mergeCell ref="A20:D20"/>
    <mergeCell ref="A21:D21"/>
  </mergeCells>
  <printOptions/>
  <pageMargins left="0.75" right="0.75" top="1" bottom="1" header="0.5" footer="0.5"/>
  <pageSetup horizontalDpi="204" verticalDpi="20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Lafayette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ITech</dc:creator>
  <cp:keywords/>
  <dc:description/>
  <cp:lastModifiedBy>George Lyons</cp:lastModifiedBy>
  <cp:lastPrinted>2002-11-12T18:41:16Z</cp:lastPrinted>
  <dcterms:created xsi:type="dcterms:W3CDTF">2002-11-12T15:46:17Z</dcterms:created>
  <dcterms:modified xsi:type="dcterms:W3CDTF">2003-01-09T00:56:36Z</dcterms:modified>
  <cp:category/>
  <cp:version/>
  <cp:contentType/>
  <cp:contentStatus/>
</cp:coreProperties>
</file>